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0940001MAC_87.625\"/>
    </mc:Choice>
  </mc:AlternateContent>
  <xr:revisionPtr revIDLastSave="0" documentId="8_{3E7822BB-4961-4C0F-8B39-CCE9F701327D}" xr6:coauthVersionLast="47" xr6:coauthVersionMax="47" xr10:uidLastSave="{00000000-0000-0000-0000-000000000000}"/>
  <bookViews>
    <workbookView xWindow="-120" yWindow="-120" windowWidth="20730" windowHeight="11040" xr2:uid="{7D36ADC9-8595-4C89-BD88-53A9AC5C48EA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DESPESAS'!$A$5:$G$31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DESPESAS'!$A$1:$G$31</definedName>
    <definedName name="_xlnm.Print_Area" localSheetId="2">'FLUXO DE CAIXA'!$A$1:$B$17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[2]RecProprios!$E$1:$E$65536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[2]Tabelas!$D$1:$D$3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[2]Tabelas!$F$1:$F$13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[2]Tabelas!$A$1:$A$6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1">[2]Tabelas!$E$1:$E$3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1" i="4" l="1"/>
  <c r="B12" i="3"/>
  <c r="B15" i="3" s="1"/>
  <c r="B9" i="3"/>
  <c r="B17" i="3" s="1"/>
</calcChain>
</file>

<file path=xl/sharedStrings.xml><?xml version="1.0" encoding="utf-8"?>
<sst xmlns="http://schemas.openxmlformats.org/spreadsheetml/2006/main" count="101" uniqueCount="52">
  <si>
    <t xml:space="preserve">  </t>
  </si>
  <si>
    <t>EMENDA N° 40940001</t>
  </si>
  <si>
    <t>SECRETARIA DE ESTADO DA SAÚDE DE SÃO PAULO</t>
  </si>
  <si>
    <t>RESOLUÇÃO SS Nº 69, DE 22 DE JUNHO DE 2023</t>
  </si>
  <si>
    <t>INCREMENTO MAC - SENADORA MARA GABRILLI - IMREA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</si>
  <si>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</si>
  <si>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</si>
  <si>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</si>
  <si>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</si>
  <si>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</si>
  <si>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</si>
  <si>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</si>
  <si>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</si>
  <si>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</si>
  <si>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</si>
  <si>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</si>
  <si>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</si>
  <si>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</si>
  <si>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</si>
  <si>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</si>
  <si>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</si>
  <si>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</si>
  <si>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DIVERSOS                      </t>
  </si>
  <si>
    <t xml:space="preserve">BRS SUPRIMENTOS CORPORATIVOS S/A                            </t>
  </si>
  <si>
    <t xml:space="preserve">SERV. DE MANUTENÇÃO EM GERAL - (ISS 5%) </t>
  </si>
  <si>
    <t xml:space="preserve">ICELERA INDUSTRIA E COMERCIO DE APARELHO                    </t>
  </si>
  <si>
    <t xml:space="preserve">ALUGUÉIS DE EQUIPAMENTOS E CORRELATOS   </t>
  </si>
  <si>
    <t xml:space="preserve">GENESES IT S A                                              </t>
  </si>
  <si>
    <t xml:space="preserve">VARRIÇÃO INCINE.REM.SERV.LIMP(ISS 5%)   </t>
  </si>
  <si>
    <t xml:space="preserve">COLETA INDUSTRIAL FIMAVAN LTDA                              </t>
  </si>
  <si>
    <t xml:space="preserve">PHD SISTEMAS DE ENERGIA IMPORTACAO E EXPORTACAO LTDA        </t>
  </si>
  <si>
    <t xml:space="preserve">ISS PJ                                  </t>
  </si>
  <si>
    <t xml:space="preserve">AS COLETA URBANA LTDA - ME                                  </t>
  </si>
  <si>
    <t xml:space="preserve">FXO SERVIÇOS DE INFORMATICA LTDA                            </t>
  </si>
  <si>
    <t xml:space="preserve">CONTRATOS MANUT. SISTEMAS-(ISS 3%)      </t>
  </si>
  <si>
    <t xml:space="preserve">PROVEDORES DE INTERNET                  </t>
  </si>
  <si>
    <t xml:space="preserve">VERO S.A                                                    </t>
  </si>
  <si>
    <t xml:space="preserve">TELECOMUNICAÇÕES                        </t>
  </si>
  <si>
    <t xml:space="preserve">ECOMED COMERCIO DE PRODUTOS MEDICOS LTDA                    </t>
  </si>
  <si>
    <t xml:space="preserve">OBRAS E REFORMAS MANUTENÇÃO - (ISS 5%)  </t>
  </si>
  <si>
    <t xml:space="preserve">THAIS SALDANHA DE OLIVEIRA                                  </t>
  </si>
  <si>
    <t xml:space="preserve">CONSTRUÇÃO CIVIL (INSS REINF)           </t>
  </si>
  <si>
    <t xml:space="preserve">L SILVESTRE CONSTRUCOES E REFORMAS PREDIAIS LTDA            </t>
  </si>
  <si>
    <t xml:space="preserve">ALPHA POLARIS TECNOLOGIA E COMERCIO LTDA - ME               </t>
  </si>
  <si>
    <t>DARF</t>
  </si>
  <si>
    <t xml:space="preserve">COFINS, CSLL, PIS - SERVIÇOS            </t>
  </si>
  <si>
    <t xml:space="preserve">SECRETARIA DA RECEITA FEDERAL                               </t>
  </si>
  <si>
    <t xml:space="preserve">IRRF PJ (1,5 %)                         </t>
  </si>
  <si>
    <t xml:space="preserve">GUEDES TECNOLOGIA EM MANUTENCAO DE EQUIP                    </t>
  </si>
  <si>
    <t xml:space="preserve">SERV.TÉC.-CIENTÍFICOS - (ISS 5%)        </t>
  </si>
  <si>
    <t xml:space="preserve">RR ACQUA SERVICE COLETA E ANÁLISE DE AGUA LTDA ME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</si>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</sst>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4" fontId="1" fillId="0" borderId="0" xfId="4" applyNumberFormat="1"/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" fillId="0" borderId="0" xfId="1" applyAlignme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" fillId="0" borderId="0" xfId="1"/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65" fontId="21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0" fontId="23" fillId="5" borderId="7" xfId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26" fillId="0" borderId="7" xfId="6" quotePrefix="1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left" vertical="center" indent="1"/>
    </xf>
    <xf numFmtId="43" fontId="27" fillId="0" borderId="7" xfId="6" applyFont="1" applyFill="1" applyBorder="1" applyAlignment="1">
      <alignment horizontal="left" vertical="center"/>
    </xf>
    <xf numFmtId="4" fontId="27" fillId="0" borderId="7" xfId="1" applyNumberFormat="1" applyFont="1" applyBorder="1" applyAlignment="1">
      <alignment horizontal="center" vertical="center"/>
    </xf>
    <xf numFmtId="166" fontId="27" fillId="0" borderId="7" xfId="1" applyNumberFormat="1" applyFont="1" applyBorder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28" fillId="5" borderId="9" xfId="1" applyFont="1" applyFill="1" applyBorder="1" applyAlignment="1">
      <alignment horizontal="center" vertical="center"/>
    </xf>
    <xf numFmtId="0" fontId="28" fillId="5" borderId="10" xfId="1" applyFont="1" applyFill="1" applyBorder="1" applyAlignment="1">
      <alignment horizontal="center" vertical="center"/>
    </xf>
    <xf numFmtId="165" fontId="28" fillId="5" borderId="11" xfId="1" applyNumberFormat="1" applyFont="1" applyFill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horizontal="left" indent="1"/>
    </xf>
    <xf numFmtId="4" fontId="1" fillId="0" borderId="0" xfId="1" applyNumberFormat="1" applyAlignment="1">
      <alignment horizontal="right"/>
    </xf>
    <xf numFmtId="14" fontId="1" fillId="0" borderId="0" xfId="1" applyNumberFormat="1" applyAlignment="1">
      <alignment horizontal="left" indent="1"/>
    </xf>
  </cellXfs>
  <cellStyles count="7">
    <cellStyle name="Normal" xfId="0" builtinId="0"/>
    <cellStyle name="Normal 2 2" xfId="3" xr:uid="{30F439A7-DD84-4AE1-8CE8-7D009726F8EC}"/>
    <cellStyle name="Normal 2 2 2 2 12 2" xfId="5" xr:uid="{35EA4259-D7B1-43A7-9BEC-79835B3D80B0}"/>
    <cellStyle name="Normal 3 2 2" xfId="1" xr:uid="{2631E970-E2E3-4125-919B-B2132F9DF2FC}"/>
    <cellStyle name="Normal 4" xfId="4" xr:uid="{4E3F9A31-E206-4F25-9778-4A0516FE06E7}"/>
    <cellStyle name="Normal 5 2" xfId="2" xr:uid="{4DB8F004-8720-44D9-B711-A47CDF233DFE}"/>
    <cellStyle name="Vírgula 2 2" xfId="6" xr:uid="{15283704-19CD-456D-8358-E9DDE3B97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AF8CA59-82EC-44BC-918A-9588F909C4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4F7ECE-8F28-4BDA-A435-653C1DA554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</xdr:row>
      <xdr:rowOff>38100</xdr:rowOff>
    </xdr:from>
    <xdr:to>
      <xdr:col>9</xdr:col>
      <xdr:colOff>66675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F44C571D-3D66-4CEF-A6B0-60989BA1B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438C50B-EA14-4048-A452-B48547343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02DCAE6-3AE6-426D-87D5-F59E17493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45E8F08-6951-4701-A5D7-D5D94D1D83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CCCA15-C1DC-462E-81F5-494784A9E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9538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25%20-%20PORT.%205902/3-%20Mar&#231;o.26/87.625%20-%20PORT.59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25%20-%20PORT.%205902\3-%20Mar&#231;o.26\87.625%20-%20PORT.590-%2003.26.xlsx" TargetMode="External"/><Relationship Id="rId1" Type="http://schemas.openxmlformats.org/officeDocument/2006/relationships/externalLinkPath" Target="/Controladoria/Projetos%20Controladoria/Subven&#231;&#245;es/SES/ativas/SES%20-%202026/3%20-%20PORTARIAS/87.625%20-%20PORT.%205902/3-%20Mar&#231;o.26/87.625%20-%20PORT.59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638D-8E80-4B52-97C8-8FEADFB14B81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D8AF-8993-4E76-AF75-01F5423CECE4}">
  <dimension ref="A1"/>
  <sheetViews>
    <sheetView showGridLines="0" zoomScaleNormal="10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94F9-065D-4C3A-96BA-74053FEBAE2E}">
  <dimension ref="A1:E21"/>
  <sheetViews>
    <sheetView showGridLines="0" topLeftCell="A4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5" ht="52.15" customHeight="1" x14ac:dyDescent="0.25">
      <c r="A1" s="10"/>
      <c r="B1" s="10"/>
    </row>
    <row r="2" spans="1:5" ht="27" customHeight="1" x14ac:dyDescent="0.25">
      <c r="A2" s="12"/>
      <c r="B2" s="12"/>
    </row>
    <row r="3" spans="1:5" ht="37.9" customHeight="1" x14ac:dyDescent="0.25">
      <c r="A3" s="13" t="s">
        <v>6</v>
      </c>
      <c r="B3" s="13"/>
    </row>
    <row r="4" spans="1:5" ht="25.15" customHeight="1" x14ac:dyDescent="0.25">
      <c r="A4" s="14"/>
      <c r="B4" s="14"/>
    </row>
    <row r="5" spans="1:5" ht="14.45" customHeight="1" x14ac:dyDescent="0.25">
      <c r="A5" s="14"/>
      <c r="B5" s="14"/>
    </row>
    <row r="6" spans="1:5" ht="14.45" customHeight="1" thickBot="1" x14ac:dyDescent="0.3">
      <c r="A6" s="15" t="s">
        <v>7</v>
      </c>
      <c r="B6" s="16">
        <v>215989.93</v>
      </c>
      <c r="E6" s="17"/>
    </row>
    <row r="7" spans="1:5" ht="27.6" customHeight="1" x14ac:dyDescent="0.25">
      <c r="A7" s="18" t="s">
        <v>8</v>
      </c>
      <c r="B7" s="19">
        <v>1434.82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SUM(B7:B7)</f>
        <v>1434.82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18" t="s">
        <v>11</v>
      </c>
      <c r="B12" s="19">
        <f>'COMPOSIÇÃO DAS DESPESAS'!F6</f>
        <v>-327.25</v>
      </c>
      <c r="C12" s="17"/>
      <c r="D12" s="17"/>
    </row>
    <row r="13" spans="1:5" ht="27.6" customHeight="1" x14ac:dyDescent="0.25">
      <c r="A13" s="18" t="s">
        <v>12</v>
      </c>
      <c r="B13" s="19">
        <v>-105339.36</v>
      </c>
      <c r="C13" s="17"/>
      <c r="D13" s="17"/>
    </row>
    <row r="14" spans="1:5" x14ac:dyDescent="0.25">
      <c r="A14" s="20"/>
      <c r="B14" s="21"/>
    </row>
    <row r="15" spans="1:5" ht="27.6" customHeight="1" x14ac:dyDescent="0.25">
      <c r="A15" s="26" t="s">
        <v>9</v>
      </c>
      <c r="B15" s="27">
        <f>SUM(B12:B14)</f>
        <v>-105666.61</v>
      </c>
    </row>
    <row r="16" spans="1:5" x14ac:dyDescent="0.25">
      <c r="B16" s="29"/>
    </row>
    <row r="17" spans="1:5" ht="27.6" customHeight="1" thickBot="1" x14ac:dyDescent="0.3">
      <c r="A17" s="30" t="s">
        <v>13</v>
      </c>
      <c r="B17" s="31">
        <f>B6+B9+B15</f>
        <v>111758.14</v>
      </c>
      <c r="C17" s="17"/>
      <c r="D17" s="32"/>
      <c r="E17" s="32"/>
    </row>
    <row r="21" spans="1:5" x14ac:dyDescent="0.25">
      <c r="A21" s="33"/>
      <c r="B21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CD6A-0141-4F06-8E2A-143123A7F9CA}">
  <dimension ref="A1:K31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61" customWidth="1"/>
    <col min="2" max="2" width="13.42578125" style="61" customWidth="1"/>
    <col min="3" max="3" width="45.28515625" style="62" bestFit="1" customWidth="1"/>
    <col min="4" max="4" width="25" style="62" customWidth="1"/>
    <col min="5" max="5" width="56.28515625" style="62" customWidth="1"/>
    <col min="6" max="6" width="18.28515625" style="63" bestFit="1" customWidth="1"/>
    <col min="7" max="7" width="14.85546875" style="64" customWidth="1"/>
    <col min="8" max="16384" width="9.140625" style="39"/>
  </cols>
  <sheetData>
    <row r="1" spans="1:11" s="36" customFormat="1" ht="53.25" customHeight="1" x14ac:dyDescent="0.25">
      <c r="A1" s="34"/>
      <c r="B1" s="34"/>
      <c r="C1" s="34"/>
      <c r="D1" s="34"/>
      <c r="E1" s="34"/>
      <c r="F1" s="34"/>
      <c r="G1" s="34"/>
      <c r="H1" s="35"/>
    </row>
    <row r="2" spans="1:11" ht="12" customHeight="1" x14ac:dyDescent="0.25">
      <c r="A2" s="37" t="s">
        <v>14</v>
      </c>
      <c r="B2" s="37"/>
      <c r="C2" s="37"/>
      <c r="D2" s="37"/>
      <c r="E2" s="37"/>
      <c r="F2" s="37"/>
      <c r="G2" s="37"/>
      <c r="H2" s="38"/>
      <c r="I2" s="38"/>
      <c r="J2" s="38"/>
      <c r="K2" s="38"/>
    </row>
    <row r="3" spans="1:11" s="40" customFormat="1" ht="20.100000000000001" customHeight="1" x14ac:dyDescent="0.25">
      <c r="A3" s="37"/>
      <c r="B3" s="37"/>
      <c r="C3" s="37"/>
      <c r="D3" s="37"/>
      <c r="E3" s="37"/>
      <c r="F3" s="37"/>
      <c r="G3" s="37"/>
      <c r="H3" s="38"/>
      <c r="I3" s="38"/>
      <c r="J3" s="38"/>
      <c r="K3" s="38"/>
    </row>
    <row r="4" spans="1:11" s="44" customFormat="1" ht="13.5" customHeight="1" x14ac:dyDescent="0.25">
      <c r="A4" s="41"/>
      <c r="B4" s="42"/>
      <c r="C4" s="41"/>
      <c r="D4" s="41"/>
      <c r="E4" s="41"/>
      <c r="F4" s="43"/>
      <c r="G4" s="41"/>
    </row>
    <row r="5" spans="1:11" s="48" customFormat="1" ht="27" customHeight="1" x14ac:dyDescent="0.2">
      <c r="A5" s="45" t="s">
        <v>15</v>
      </c>
      <c r="B5" s="45" t="s">
        <v>16</v>
      </c>
      <c r="C5" s="45" t="s">
        <v>17</v>
      </c>
      <c r="D5" s="45" t="s">
        <v>18</v>
      </c>
      <c r="E5" s="45" t="s">
        <v>19</v>
      </c>
      <c r="F5" s="46" t="s">
        <v>20</v>
      </c>
      <c r="G5" s="47" t="s">
        <v>21</v>
      </c>
    </row>
    <row r="6" spans="1:11" x14ac:dyDescent="0.25">
      <c r="A6" s="49">
        <v>1</v>
      </c>
      <c r="B6" s="50">
        <v>82742</v>
      </c>
      <c r="C6" s="51" t="s">
        <v>22</v>
      </c>
      <c r="D6" s="51" t="s">
        <v>11</v>
      </c>
      <c r="E6" s="52" t="s">
        <v>23</v>
      </c>
      <c r="F6" s="53">
        <v>-327.25</v>
      </c>
      <c r="G6" s="54">
        <v>46083</v>
      </c>
    </row>
    <row r="7" spans="1:11" x14ac:dyDescent="0.25">
      <c r="A7" s="49">
        <v>2</v>
      </c>
      <c r="B7" s="50">
        <v>6254</v>
      </c>
      <c r="C7" s="51" t="s">
        <v>24</v>
      </c>
      <c r="D7" s="51" t="s">
        <v>12</v>
      </c>
      <c r="E7" s="52" t="s">
        <v>25</v>
      </c>
      <c r="F7" s="53">
        <v>-1000</v>
      </c>
      <c r="G7" s="54">
        <v>46085</v>
      </c>
    </row>
    <row r="8" spans="1:11" x14ac:dyDescent="0.25">
      <c r="A8" s="49">
        <v>3</v>
      </c>
      <c r="B8" s="50">
        <v>288</v>
      </c>
      <c r="C8" s="51" t="s">
        <v>26</v>
      </c>
      <c r="D8" s="51" t="s">
        <v>12</v>
      </c>
      <c r="E8" s="52" t="s">
        <v>27</v>
      </c>
      <c r="F8" s="53">
        <v>-6866.07</v>
      </c>
      <c r="G8" s="54">
        <v>46085</v>
      </c>
    </row>
    <row r="9" spans="1:11" x14ac:dyDescent="0.25">
      <c r="A9" s="49">
        <v>4</v>
      </c>
      <c r="B9" s="50">
        <v>184485</v>
      </c>
      <c r="C9" s="51" t="s">
        <v>28</v>
      </c>
      <c r="D9" s="51" t="s">
        <v>12</v>
      </c>
      <c r="E9" s="52" t="s">
        <v>29</v>
      </c>
      <c r="F9" s="53">
        <v>-2410.19</v>
      </c>
      <c r="G9" s="54">
        <v>46085</v>
      </c>
    </row>
    <row r="10" spans="1:11" x14ac:dyDescent="0.25">
      <c r="A10" s="49">
        <v>5</v>
      </c>
      <c r="B10" s="50">
        <v>28597</v>
      </c>
      <c r="C10" s="51" t="s">
        <v>24</v>
      </c>
      <c r="D10" s="51" t="s">
        <v>12</v>
      </c>
      <c r="E10" s="52" t="s">
        <v>30</v>
      </c>
      <c r="F10" s="53">
        <v>-690</v>
      </c>
      <c r="G10" s="54">
        <v>46087</v>
      </c>
    </row>
    <row r="11" spans="1:11" x14ac:dyDescent="0.25">
      <c r="A11" s="49">
        <v>6</v>
      </c>
      <c r="B11" s="50">
        <v>164324</v>
      </c>
      <c r="C11" s="51" t="s">
        <v>31</v>
      </c>
      <c r="D11" s="51" t="s">
        <v>12</v>
      </c>
      <c r="E11" s="52" t="s">
        <v>32</v>
      </c>
      <c r="F11" s="53">
        <v>-30</v>
      </c>
      <c r="G11" s="54">
        <v>46091</v>
      </c>
    </row>
    <row r="12" spans="1:11" x14ac:dyDescent="0.25">
      <c r="A12" s="49">
        <v>7</v>
      </c>
      <c r="B12" s="50">
        <v>164329</v>
      </c>
      <c r="C12" s="51" t="s">
        <v>31</v>
      </c>
      <c r="D12" s="51" t="s">
        <v>12</v>
      </c>
      <c r="E12" s="52" t="s">
        <v>29</v>
      </c>
      <c r="F12" s="53">
        <v>-126.85</v>
      </c>
      <c r="G12" s="54">
        <v>46091</v>
      </c>
    </row>
    <row r="13" spans="1:11" x14ac:dyDescent="0.25">
      <c r="A13" s="49">
        <v>8</v>
      </c>
      <c r="B13" s="50">
        <v>1862</v>
      </c>
      <c r="C13" s="51" t="s">
        <v>26</v>
      </c>
      <c r="D13" s="51" t="s">
        <v>12</v>
      </c>
      <c r="E13" s="52" t="s">
        <v>33</v>
      </c>
      <c r="F13" s="53">
        <v>-1366.11</v>
      </c>
      <c r="G13" s="54">
        <v>46091</v>
      </c>
    </row>
    <row r="14" spans="1:11" x14ac:dyDescent="0.25">
      <c r="A14" s="49">
        <v>9</v>
      </c>
      <c r="B14" s="50">
        <v>1864</v>
      </c>
      <c r="C14" s="51" t="s">
        <v>26</v>
      </c>
      <c r="D14" s="51" t="s">
        <v>12</v>
      </c>
      <c r="E14" s="52" t="s">
        <v>33</v>
      </c>
      <c r="F14" s="53">
        <v>-444.29</v>
      </c>
      <c r="G14" s="54">
        <v>46091</v>
      </c>
    </row>
    <row r="15" spans="1:11" x14ac:dyDescent="0.25">
      <c r="A15" s="49">
        <v>10</v>
      </c>
      <c r="B15" s="50">
        <v>1868</v>
      </c>
      <c r="C15" s="51" t="s">
        <v>26</v>
      </c>
      <c r="D15" s="51" t="s">
        <v>12</v>
      </c>
      <c r="E15" s="52" t="s">
        <v>33</v>
      </c>
      <c r="F15" s="53">
        <v>-444.29</v>
      </c>
      <c r="G15" s="54">
        <v>46091</v>
      </c>
    </row>
    <row r="16" spans="1:11" x14ac:dyDescent="0.25">
      <c r="A16" s="49">
        <v>11</v>
      </c>
      <c r="B16" s="50">
        <v>6389</v>
      </c>
      <c r="C16" s="51" t="s">
        <v>34</v>
      </c>
      <c r="D16" s="51" t="s">
        <v>12</v>
      </c>
      <c r="E16" s="52" t="s">
        <v>33</v>
      </c>
      <c r="F16" s="53">
        <v>-1753.2</v>
      </c>
      <c r="G16" s="54">
        <v>46091</v>
      </c>
    </row>
    <row r="17" spans="1:7" x14ac:dyDescent="0.25">
      <c r="A17" s="49">
        <v>12</v>
      </c>
      <c r="B17" s="50">
        <v>6394</v>
      </c>
      <c r="C17" s="51" t="s">
        <v>34</v>
      </c>
      <c r="D17" s="51" t="s">
        <v>12</v>
      </c>
      <c r="E17" s="52" t="s">
        <v>33</v>
      </c>
      <c r="F17" s="53">
        <v>-3201.97</v>
      </c>
      <c r="G17" s="54">
        <v>46091</v>
      </c>
    </row>
    <row r="18" spans="1:7" x14ac:dyDescent="0.25">
      <c r="A18" s="49">
        <v>13</v>
      </c>
      <c r="B18" s="50">
        <v>6397</v>
      </c>
      <c r="C18" s="51" t="s">
        <v>34</v>
      </c>
      <c r="D18" s="51" t="s">
        <v>12</v>
      </c>
      <c r="E18" s="52" t="s">
        <v>33</v>
      </c>
      <c r="F18" s="53">
        <v>-1753.2</v>
      </c>
      <c r="G18" s="54">
        <v>46091</v>
      </c>
    </row>
    <row r="19" spans="1:7" x14ac:dyDescent="0.25">
      <c r="A19" s="49">
        <v>14</v>
      </c>
      <c r="B19" s="50">
        <v>822300</v>
      </c>
      <c r="C19" s="51" t="s">
        <v>35</v>
      </c>
      <c r="D19" s="51" t="s">
        <v>12</v>
      </c>
      <c r="E19" s="52" t="s">
        <v>36</v>
      </c>
      <c r="F19" s="53">
        <v>-2000</v>
      </c>
      <c r="G19" s="54">
        <v>46091</v>
      </c>
    </row>
    <row r="20" spans="1:7" x14ac:dyDescent="0.25">
      <c r="A20" s="49">
        <v>15</v>
      </c>
      <c r="B20" s="50">
        <v>823184</v>
      </c>
      <c r="C20" s="51" t="s">
        <v>35</v>
      </c>
      <c r="D20" s="51" t="s">
        <v>12</v>
      </c>
      <c r="E20" s="52" t="s">
        <v>36</v>
      </c>
      <c r="F20" s="53">
        <v>-5000</v>
      </c>
      <c r="G20" s="54">
        <v>46091</v>
      </c>
    </row>
    <row r="21" spans="1:7" x14ac:dyDescent="0.25">
      <c r="A21" s="49">
        <v>16</v>
      </c>
      <c r="B21" s="50">
        <v>60673</v>
      </c>
      <c r="C21" s="51" t="s">
        <v>37</v>
      </c>
      <c r="D21" s="51" t="s">
        <v>12</v>
      </c>
      <c r="E21" s="52" t="s">
        <v>36</v>
      </c>
      <c r="F21" s="53">
        <v>-270</v>
      </c>
      <c r="G21" s="54">
        <v>46091</v>
      </c>
    </row>
    <row r="22" spans="1:7" x14ac:dyDescent="0.25">
      <c r="A22" s="49">
        <v>17</v>
      </c>
      <c r="B22" s="50">
        <v>822725</v>
      </c>
      <c r="C22" s="51" t="s">
        <v>37</v>
      </c>
      <c r="D22" s="51" t="s">
        <v>12</v>
      </c>
      <c r="E22" s="52" t="s">
        <v>36</v>
      </c>
      <c r="F22" s="53">
        <v>-1530</v>
      </c>
      <c r="G22" s="54">
        <v>46091</v>
      </c>
    </row>
    <row r="23" spans="1:7" x14ac:dyDescent="0.25">
      <c r="A23" s="49">
        <v>18</v>
      </c>
      <c r="B23" s="50">
        <v>37</v>
      </c>
      <c r="C23" s="51" t="s">
        <v>24</v>
      </c>
      <c r="D23" s="51" t="s">
        <v>12</v>
      </c>
      <c r="E23" s="52" t="s">
        <v>38</v>
      </c>
      <c r="F23" s="53">
        <v>-53583.27</v>
      </c>
      <c r="G23" s="54">
        <v>46092</v>
      </c>
    </row>
    <row r="24" spans="1:7" x14ac:dyDescent="0.25">
      <c r="A24" s="49">
        <v>19</v>
      </c>
      <c r="B24" s="50">
        <v>178</v>
      </c>
      <c r="C24" s="51" t="s">
        <v>39</v>
      </c>
      <c r="D24" s="51" t="s">
        <v>12</v>
      </c>
      <c r="E24" s="52" t="s">
        <v>40</v>
      </c>
      <c r="F24" s="53">
        <v>-7380</v>
      </c>
      <c r="G24" s="54">
        <v>46093</v>
      </c>
    </row>
    <row r="25" spans="1:7" x14ac:dyDescent="0.25">
      <c r="A25" s="49">
        <v>20</v>
      </c>
      <c r="B25" s="50">
        <v>72</v>
      </c>
      <c r="C25" s="51" t="s">
        <v>41</v>
      </c>
      <c r="D25" s="51" t="s">
        <v>12</v>
      </c>
      <c r="E25" s="52" t="s">
        <v>42</v>
      </c>
      <c r="F25" s="53">
        <v>-7450.62</v>
      </c>
      <c r="G25" s="54">
        <v>46093</v>
      </c>
    </row>
    <row r="26" spans="1:7" x14ac:dyDescent="0.25">
      <c r="A26" s="49">
        <v>21</v>
      </c>
      <c r="B26" s="50">
        <v>1218</v>
      </c>
      <c r="C26" s="51" t="s">
        <v>24</v>
      </c>
      <c r="D26" s="51" t="s">
        <v>12</v>
      </c>
      <c r="E26" s="52" t="s">
        <v>43</v>
      </c>
      <c r="F26" s="53">
        <v>-1191.8800000000001</v>
      </c>
      <c r="G26" s="54">
        <v>46099</v>
      </c>
    </row>
    <row r="27" spans="1:7" x14ac:dyDescent="0.25">
      <c r="A27" s="49">
        <v>22</v>
      </c>
      <c r="B27" s="50" t="s">
        <v>44</v>
      </c>
      <c r="C27" s="51" t="s">
        <v>45</v>
      </c>
      <c r="D27" s="51" t="s">
        <v>12</v>
      </c>
      <c r="E27" s="52" t="s">
        <v>46</v>
      </c>
      <c r="F27" s="53">
        <v>-6129.78</v>
      </c>
      <c r="G27" s="54">
        <v>46101</v>
      </c>
    </row>
    <row r="28" spans="1:7" x14ac:dyDescent="0.25">
      <c r="A28" s="49">
        <v>23</v>
      </c>
      <c r="B28" s="50" t="s">
        <v>44</v>
      </c>
      <c r="C28" s="51" t="s">
        <v>47</v>
      </c>
      <c r="D28" s="51" t="s">
        <v>12</v>
      </c>
      <c r="E28" s="52" t="s">
        <v>46</v>
      </c>
      <c r="F28" s="53">
        <v>-348.64</v>
      </c>
      <c r="G28" s="54">
        <v>46101</v>
      </c>
    </row>
    <row r="29" spans="1:7" x14ac:dyDescent="0.25">
      <c r="A29" s="49">
        <v>24</v>
      </c>
      <c r="B29" s="50">
        <v>7423</v>
      </c>
      <c r="C29" s="51" t="s">
        <v>24</v>
      </c>
      <c r="D29" s="51" t="s">
        <v>12</v>
      </c>
      <c r="E29" s="52" t="s">
        <v>48</v>
      </c>
      <c r="F29" s="53">
        <v>-220</v>
      </c>
      <c r="G29" s="54">
        <v>46101</v>
      </c>
    </row>
    <row r="30" spans="1:7" ht="15.75" thickBot="1" x14ac:dyDescent="0.3">
      <c r="A30" s="49">
        <v>25</v>
      </c>
      <c r="B30" s="50">
        <v>51294</v>
      </c>
      <c r="C30" s="51" t="s">
        <v>49</v>
      </c>
      <c r="D30" s="51" t="s">
        <v>12</v>
      </c>
      <c r="E30" s="52" t="s">
        <v>50</v>
      </c>
      <c r="F30" s="53">
        <v>-149</v>
      </c>
      <c r="G30" s="54">
        <v>46106</v>
      </c>
    </row>
    <row r="31" spans="1:7" s="60" customFormat="1" ht="26.45" customHeight="1" thickBot="1" x14ac:dyDescent="0.3">
      <c r="A31" s="55" t="s">
        <v>51</v>
      </c>
      <c r="B31" s="56"/>
      <c r="C31" s="56"/>
      <c r="D31" s="56"/>
      <c r="E31" s="57"/>
      <c r="F31" s="58">
        <f>SUM(F6:F30)</f>
        <v>-105666.61</v>
      </c>
      <c r="G31" s="59"/>
    </row>
  </sheetData>
  <autoFilter ref="A5:G31" xr:uid="{6FE683C6-1231-4663-BDD1-EBC30A84DB1E}"/>
  <mergeCells count="3">
    <mergeCell ref="A1:G1"/>
    <mergeCell ref="A2:G3"/>
    <mergeCell ref="A31:E31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6A3ED3-2A2A-4348-8727-97CDB0E56D40}"/>
</file>

<file path=customXml/itemProps2.xml><?xml version="1.0" encoding="utf-8"?>
<ds:datastoreItem xmlns:ds="http://schemas.openxmlformats.org/officeDocument/2006/customXml" ds:itemID="{A899F5FB-8D7D-4AC8-B0DD-9429B250D56B}"/>
</file>

<file path=customXml/itemProps3.xml><?xml version="1.0" encoding="utf-8"?>
<ds:datastoreItem xmlns:ds="http://schemas.openxmlformats.org/officeDocument/2006/customXml" ds:itemID="{C1A4098F-8BA9-44DE-9C0A-3A0D53E4B4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2026-04-17T12:16:14Z</dcterms:created>
  <dcterms:modified xsi:type="dcterms:W3CDTF">2026-04-17T12:17:07Z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888100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